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Sayfa1" sheetId="1" r:id="rId1"/>
    <sheet name="Sayfa2" sheetId="2" r:id="rId2"/>
    <sheet name="Sayfa3" sheetId="3" r:id="rId3"/>
  </sheets>
  <definedNames>
    <definedName name="_xlnm._FilterDatabase" localSheetId="1" hidden="1">Sayfa2!$F$2:$G$2</definedName>
    <definedName name="_xlnm.Print_Area" localSheetId="0">Sayfa1!$E$2:$T$25</definedName>
  </definedNames>
  <calcPr calcId="145621"/>
</workbook>
</file>

<file path=xl/calcChain.xml><?xml version="1.0" encoding="utf-8"?>
<calcChain xmlns="http://schemas.openxmlformats.org/spreadsheetml/2006/main">
  <c r="H28" i="1" l="1"/>
  <c r="I28" i="1"/>
  <c r="J28" i="1"/>
  <c r="K28" i="1"/>
  <c r="L28" i="1"/>
  <c r="M28" i="1"/>
  <c r="H27" i="1"/>
  <c r="I27" i="1"/>
  <c r="J27" i="1"/>
  <c r="K27" i="1"/>
  <c r="L27" i="1"/>
  <c r="M27" i="1"/>
  <c r="N27" i="1"/>
  <c r="H26" i="1"/>
  <c r="I26" i="1"/>
  <c r="J26" i="1"/>
  <c r="K26" i="1"/>
  <c r="L26" i="1"/>
  <c r="M26" i="1"/>
  <c r="J19" i="1"/>
  <c r="K19" i="1"/>
  <c r="L19" i="1"/>
  <c r="I19" i="1"/>
  <c r="N28" i="1" l="1"/>
  <c r="N26" i="1"/>
  <c r="L17" i="1"/>
  <c r="K20" i="2" l="1"/>
  <c r="R13" i="2"/>
  <c r="M18" i="1"/>
  <c r="L18" i="1"/>
  <c r="M17" i="1"/>
  <c r="M19" i="1"/>
  <c r="M20" i="1"/>
  <c r="M21" i="1"/>
  <c r="M22" i="1"/>
  <c r="M23" i="1"/>
  <c r="M24" i="1"/>
  <c r="M25" i="1"/>
  <c r="N18" i="1" l="1"/>
  <c r="K20" i="1"/>
  <c r="L20" i="1"/>
  <c r="K21" i="1"/>
  <c r="L21" i="1"/>
  <c r="K22" i="1"/>
  <c r="L22" i="1"/>
  <c r="K23" i="1"/>
  <c r="L23" i="1"/>
  <c r="K24" i="1"/>
  <c r="L24" i="1"/>
  <c r="K25" i="1"/>
  <c r="L25" i="1"/>
  <c r="J20" i="1"/>
  <c r="J21" i="1"/>
  <c r="J22" i="1"/>
  <c r="J23" i="1"/>
  <c r="J24" i="1"/>
  <c r="J25" i="1"/>
  <c r="I17" i="1"/>
  <c r="I20" i="1"/>
  <c r="I21" i="1"/>
  <c r="I22" i="1"/>
  <c r="I23" i="1"/>
  <c r="I24" i="1"/>
  <c r="I25" i="1"/>
  <c r="H19" i="1"/>
  <c r="N19" i="1" s="1"/>
  <c r="H20" i="1"/>
  <c r="H21" i="1"/>
  <c r="H22" i="1"/>
  <c r="H23" i="1"/>
  <c r="H24" i="1"/>
  <c r="H25" i="1"/>
  <c r="N17" i="1" l="1"/>
  <c r="N21" i="1"/>
  <c r="N20" i="1"/>
  <c r="N25" i="1"/>
  <c r="N23" i="1"/>
  <c r="N24" i="1"/>
  <c r="N22" i="1"/>
</calcChain>
</file>

<file path=xl/sharedStrings.xml><?xml version="1.0" encoding="utf-8"?>
<sst xmlns="http://schemas.openxmlformats.org/spreadsheetml/2006/main" count="101" uniqueCount="57">
  <si>
    <t>PAZARTESİ</t>
  </si>
  <si>
    <t>SALI</t>
  </si>
  <si>
    <t>ÇARŞAMBA</t>
  </si>
  <si>
    <t>PERŞEMBE</t>
  </si>
  <si>
    <t>CUMA</t>
  </si>
  <si>
    <t>MATEMATİK</t>
  </si>
  <si>
    <t>ALPER İLHAN</t>
  </si>
  <si>
    <t>NİHAL ŞAH</t>
  </si>
  <si>
    <t>TÜRKÇE</t>
  </si>
  <si>
    <t>MUNİSE TÜRK</t>
  </si>
  <si>
    <t>FEN BİLİMLERİ</t>
  </si>
  <si>
    <t>M. GÖKHAN TUNCEL</t>
  </si>
  <si>
    <t>KEZİBAN TORAMAN</t>
  </si>
  <si>
    <t>ZEYNEP BABACAN</t>
  </si>
  <si>
    <t>İNGİLİZCE</t>
  </si>
  <si>
    <t>SINIF</t>
  </si>
  <si>
    <t>ŞENER HOPLAR</t>
  </si>
  <si>
    <t>SOSYAL BİLGİLER</t>
  </si>
  <si>
    <t>ÖMER KARAHAN</t>
  </si>
  <si>
    <t>HÜLYA İLHAN ALTUNER</t>
  </si>
  <si>
    <t>MEHMET KATILT</t>
  </si>
  <si>
    <t>GÖKSU ÖNDER</t>
  </si>
  <si>
    <t>GÜLŞEN AYDIN GÜLŞEN</t>
  </si>
  <si>
    <t>AYNUR BAKIRCI</t>
  </si>
  <si>
    <t>ÖZDEN DAŞLI KORKMAZ</t>
  </si>
  <si>
    <t>Sal</t>
  </si>
  <si>
    <t>Çar</t>
  </si>
  <si>
    <t>Per</t>
  </si>
  <si>
    <t>Pzt</t>
  </si>
  <si>
    <t>Cum</t>
  </si>
  <si>
    <t>Cmt</t>
  </si>
  <si>
    <t xml:space="preserve">   </t>
  </si>
  <si>
    <t>TOPLAM</t>
  </si>
  <si>
    <t>SAAT</t>
  </si>
  <si>
    <t>ADEM TOKSÖZ</t>
  </si>
  <si>
    <t>YÖNETİM GÖREVİ</t>
  </si>
  <si>
    <t>MATRAH</t>
  </si>
  <si>
    <t>27 LİK</t>
  </si>
  <si>
    <t>VERGİ</t>
  </si>
  <si>
    <t>Adem TOKSÖZ</t>
  </si>
  <si>
    <t>Okul Müdürü</t>
  </si>
  <si>
    <t>AÇIKLAMA</t>
  </si>
  <si>
    <t>8/A</t>
  </si>
  <si>
    <t>8/B</t>
  </si>
  <si>
    <t>RUKİYE İLHAN ORHAN</t>
  </si>
  <si>
    <t>MUTLU SÖĞÜT</t>
  </si>
  <si>
    <t>8/C</t>
  </si>
  <si>
    <t>T.C. INKILAP TARİHİ</t>
  </si>
  <si>
    <t>GAMZE DAĞ</t>
  </si>
  <si>
    <t xml:space="preserve">ALPER İLHAN </t>
  </si>
  <si>
    <t>FERAY GÖKMEN</t>
  </si>
  <si>
    <t xml:space="preserve">T.C.
DALAMAN KAYMAKAMLIĞI
İlçe Milli Eğitim Müdürlüğü
Çiftlik Ortaokulu
2023-2024 EĞİTİM ÖĞRETİM YILI HAFTALIK KURS PROGRAMI
KURS BAŞLAMA TARİHİ: 09.09.2024
PROGRAM GEÇERLİLİK TARİHİ: 16.09.2024 - 06.06.2025
KURS GÜNLERİ: Pazartesi-Salı-Çarşamba-Perşembe-Cuma
KURS BAŞLAMA SAATİ: HAFTA İÇİ 13:40-16:00 </t>
  </si>
  <si>
    <t>DİN KÜLTÜRÜ DERSİ A ŞUBESİ İÇİN PAZARTESİ VE SALI GÜNÜ 15.30-16.10 ARASINDA BİRER SAAT OLARAK YAPILACAKTIR.</t>
  </si>
  <si>
    <t>DİN KÜLTÜRÜ DERSİ B ŞUBESİ İÇİN ÇARŞAMBA VE PERŞEMBE GÜNÜ 15.30-16.10 ARASINDA BİRER SAAT OLARAK YAPILACAKTIR.</t>
  </si>
  <si>
    <t>ÖMER FARUK ERDİL</t>
  </si>
  <si>
    <t>DİN KÜLTÜRÜ VE AHLAK BİL.</t>
  </si>
  <si>
    <t>13:40-16:00
(3 Ders Saati)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</si>
</sst>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00206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9" xfId="0" applyBorder="1"/>
    <xf numFmtId="0" fontId="0" fillId="0" borderId="5" xfId="0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</cellXfs>
  <cellStyles count="1"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2:T28"/>
  <sheetViews>
    <sheetView showGridLines="0" tabSelected="1" topLeftCell="D1" workbookViewId="0">
      <selection activeCell="T18" sqref="T18"/>
    </sheetView>
  </sheetViews>
  <sheetFormatPr defaultRowHeight="15" x14ac:dyDescent="0.25"/>
  <cols>
    <col min="4" max="4" width="3.28515625" customWidth="1"/>
    <col min="5" max="5" width="6.7109375" customWidth="1"/>
    <col min="6" max="19" width="12" customWidth="1"/>
    <col min="20" max="20" width="24.7109375" customWidth="1"/>
  </cols>
  <sheetData>
    <row r="2" spans="5:20" ht="136.5" customHeight="1" x14ac:dyDescent="0.25">
      <c r="E2" s="37" t="s">
        <v>51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5:20" ht="5.25" customHeight="1" x14ac:dyDescent="0.25"/>
    <row r="4" spans="5:20" ht="19.5" customHeight="1" x14ac:dyDescent="0.25">
      <c r="E4" s="1" t="s">
        <v>15</v>
      </c>
      <c r="F4" s="26" t="s">
        <v>0</v>
      </c>
      <c r="G4" s="23"/>
      <c r="H4" s="26" t="s">
        <v>1</v>
      </c>
      <c r="I4" s="23"/>
      <c r="J4" s="26" t="s">
        <v>2</v>
      </c>
      <c r="K4" s="23"/>
      <c r="L4" s="26" t="s">
        <v>3</v>
      </c>
      <c r="M4" s="23"/>
      <c r="N4" s="26" t="s">
        <v>4</v>
      </c>
      <c r="O4" s="23"/>
      <c r="P4" s="26" t="s">
        <v>41</v>
      </c>
      <c r="Q4" s="30"/>
      <c r="R4" s="30"/>
      <c r="S4" s="23"/>
      <c r="T4" s="38"/>
    </row>
    <row r="5" spans="5:20" ht="33.75" customHeight="1" x14ac:dyDescent="0.25">
      <c r="E5" s="1" t="s">
        <v>33</v>
      </c>
      <c r="F5" s="22" t="s">
        <v>56</v>
      </c>
      <c r="G5" s="23"/>
      <c r="H5" s="22" t="s">
        <v>56</v>
      </c>
      <c r="I5" s="23"/>
      <c r="J5" s="22" t="s">
        <v>56</v>
      </c>
      <c r="K5" s="23"/>
      <c r="L5" s="22" t="s">
        <v>56</v>
      </c>
      <c r="M5" s="23"/>
      <c r="N5" s="22" t="s">
        <v>56</v>
      </c>
      <c r="O5" s="23"/>
      <c r="P5" s="22"/>
      <c r="Q5" s="27"/>
      <c r="R5" s="22"/>
      <c r="S5" s="23"/>
      <c r="T5" s="38"/>
    </row>
    <row r="6" spans="5:20" x14ac:dyDescent="0.25">
      <c r="E6" s="35" t="s">
        <v>42</v>
      </c>
      <c r="F6" s="28" t="s">
        <v>11</v>
      </c>
      <c r="G6" s="29"/>
      <c r="H6" s="28" t="s">
        <v>21</v>
      </c>
      <c r="I6" s="29"/>
      <c r="J6" s="28" t="s">
        <v>49</v>
      </c>
      <c r="K6" s="29"/>
      <c r="L6" s="2" t="s">
        <v>44</v>
      </c>
      <c r="N6" s="28" t="s">
        <v>19</v>
      </c>
      <c r="O6" s="29"/>
      <c r="P6" s="53" t="s">
        <v>52</v>
      </c>
      <c r="Q6" s="54"/>
      <c r="R6" s="54"/>
      <c r="S6" s="55"/>
      <c r="T6" s="39"/>
    </row>
    <row r="7" spans="5:20" s="3" customFormat="1" ht="25.5" customHeight="1" x14ac:dyDescent="0.25">
      <c r="E7" s="35"/>
      <c r="F7" s="24" t="s">
        <v>47</v>
      </c>
      <c r="G7" s="25"/>
      <c r="H7" s="41" t="s">
        <v>10</v>
      </c>
      <c r="I7" s="42"/>
      <c r="J7" s="41" t="s">
        <v>5</v>
      </c>
      <c r="K7" s="42"/>
      <c r="L7" s="3" t="s">
        <v>8</v>
      </c>
      <c r="N7" s="24" t="s">
        <v>14</v>
      </c>
      <c r="O7" s="25"/>
      <c r="P7" s="56"/>
      <c r="Q7" s="57"/>
      <c r="R7" s="57"/>
      <c r="S7" s="58"/>
      <c r="T7" s="40"/>
    </row>
    <row r="8" spans="5:20" s="2" customFormat="1" x14ac:dyDescent="0.25">
      <c r="E8" s="35" t="s">
        <v>43</v>
      </c>
      <c r="F8" s="31" t="s">
        <v>48</v>
      </c>
      <c r="G8" s="29"/>
      <c r="H8" s="28" t="s">
        <v>49</v>
      </c>
      <c r="I8" s="29"/>
      <c r="J8" s="28" t="s">
        <v>18</v>
      </c>
      <c r="K8" s="29"/>
      <c r="L8" s="28" t="s">
        <v>16</v>
      </c>
      <c r="M8" s="29"/>
      <c r="N8" s="28" t="s">
        <v>13</v>
      </c>
      <c r="O8" s="29"/>
      <c r="P8" s="53" t="s">
        <v>53</v>
      </c>
      <c r="Q8" s="54"/>
      <c r="R8" s="54"/>
      <c r="S8" s="55"/>
      <c r="T8" s="19"/>
    </row>
    <row r="9" spans="5:20" s="3" customFormat="1" ht="30" customHeight="1" x14ac:dyDescent="0.25">
      <c r="E9" s="35"/>
      <c r="F9" s="33" t="s">
        <v>8</v>
      </c>
      <c r="G9" s="25"/>
      <c r="H9" s="41" t="s">
        <v>5</v>
      </c>
      <c r="I9" s="42"/>
      <c r="J9" s="41" t="s">
        <v>10</v>
      </c>
      <c r="K9" s="42"/>
      <c r="L9" s="24" t="s">
        <v>17</v>
      </c>
      <c r="M9" s="25"/>
      <c r="N9" s="24" t="s">
        <v>14</v>
      </c>
      <c r="O9" s="25"/>
      <c r="P9" s="56"/>
      <c r="Q9" s="57"/>
      <c r="R9" s="57"/>
      <c r="S9" s="58"/>
      <c r="T9" s="19"/>
    </row>
    <row r="10" spans="5:20" s="2" customFormat="1" x14ac:dyDescent="0.25">
      <c r="E10" s="35" t="s">
        <v>46</v>
      </c>
      <c r="F10" s="28" t="s">
        <v>9</v>
      </c>
      <c r="G10" s="29"/>
      <c r="H10" s="28" t="s">
        <v>48</v>
      </c>
      <c r="I10" s="29"/>
      <c r="J10" s="28" t="s">
        <v>16</v>
      </c>
      <c r="K10" s="29"/>
      <c r="L10" s="28" t="s">
        <v>49</v>
      </c>
      <c r="M10" s="29"/>
      <c r="N10" s="28" t="s">
        <v>50</v>
      </c>
      <c r="O10" s="29"/>
      <c r="P10" s="47"/>
      <c r="Q10" s="48"/>
      <c r="R10" s="48"/>
      <c r="S10" s="49"/>
      <c r="T10" s="19"/>
    </row>
    <row r="11" spans="5:20" s="3" customFormat="1" x14ac:dyDescent="0.25">
      <c r="E11" s="35"/>
      <c r="F11" s="24" t="s">
        <v>10</v>
      </c>
      <c r="G11" s="25"/>
      <c r="H11" s="24" t="s">
        <v>8</v>
      </c>
      <c r="I11" s="25"/>
      <c r="J11" s="24" t="s">
        <v>17</v>
      </c>
      <c r="K11" s="25"/>
      <c r="L11" s="24" t="s">
        <v>5</v>
      </c>
      <c r="M11" s="25"/>
      <c r="N11" s="24" t="s">
        <v>14</v>
      </c>
      <c r="O11" s="25"/>
      <c r="P11" s="50"/>
      <c r="Q11" s="51"/>
      <c r="R11" s="51"/>
      <c r="S11" s="52"/>
      <c r="T11" s="20"/>
    </row>
    <row r="12" spans="5:20" x14ac:dyDescent="0.25">
      <c r="E12" s="35"/>
      <c r="F12" s="28" t="s">
        <v>54</v>
      </c>
      <c r="G12" s="29"/>
      <c r="H12" s="28" t="s">
        <v>54</v>
      </c>
      <c r="I12" s="29"/>
      <c r="J12" s="28" t="s">
        <v>54</v>
      </c>
      <c r="K12" s="29"/>
      <c r="L12" s="28" t="s">
        <v>54</v>
      </c>
      <c r="M12" s="29"/>
      <c r="N12" s="28"/>
      <c r="O12" s="29"/>
      <c r="P12" s="47"/>
      <c r="Q12" s="48"/>
      <c r="R12" s="48"/>
      <c r="S12" s="49"/>
    </row>
    <row r="13" spans="5:20" x14ac:dyDescent="0.25">
      <c r="E13" s="35"/>
      <c r="F13" s="24" t="s">
        <v>55</v>
      </c>
      <c r="G13" s="25"/>
      <c r="H13" s="24" t="s">
        <v>55</v>
      </c>
      <c r="I13" s="25"/>
      <c r="J13" s="24" t="s">
        <v>55</v>
      </c>
      <c r="K13" s="25"/>
      <c r="L13" s="24" t="s">
        <v>55</v>
      </c>
      <c r="M13" s="25"/>
      <c r="N13" s="24"/>
      <c r="O13" s="25"/>
      <c r="P13" s="50"/>
      <c r="Q13" s="51"/>
      <c r="R13" s="51"/>
      <c r="S13" s="52"/>
    </row>
    <row r="14" spans="5:20" x14ac:dyDescent="0.25">
      <c r="E14" s="34"/>
      <c r="F14" s="34"/>
      <c r="G14" s="36"/>
      <c r="H14" s="17" t="s">
        <v>28</v>
      </c>
      <c r="I14" s="17" t="s">
        <v>25</v>
      </c>
      <c r="J14" s="17" t="s">
        <v>26</v>
      </c>
      <c r="K14" s="17" t="s">
        <v>27</v>
      </c>
      <c r="L14" s="17" t="s">
        <v>29</v>
      </c>
      <c r="M14" s="17" t="s">
        <v>30</v>
      </c>
      <c r="N14" s="18" t="s">
        <v>32</v>
      </c>
    </row>
    <row r="15" spans="5:20" ht="18.75" x14ac:dyDescent="0.25">
      <c r="E15" s="32" t="s">
        <v>34</v>
      </c>
      <c r="F15" s="32"/>
      <c r="G15" s="32"/>
      <c r="H15" s="44" t="s">
        <v>35</v>
      </c>
      <c r="I15" s="45"/>
      <c r="J15" s="45"/>
      <c r="K15" s="45"/>
      <c r="L15" s="45"/>
      <c r="M15" s="46"/>
      <c r="N15" s="15">
        <v>2</v>
      </c>
    </row>
    <row r="16" spans="5:20" ht="18.75" x14ac:dyDescent="0.25">
      <c r="E16" s="32" t="s">
        <v>45</v>
      </c>
      <c r="F16" s="32"/>
      <c r="G16" s="32"/>
      <c r="H16" s="44" t="s">
        <v>35</v>
      </c>
      <c r="I16" s="45"/>
      <c r="J16" s="45"/>
      <c r="K16" s="45"/>
      <c r="L16" s="45"/>
      <c r="M16" s="46"/>
      <c r="N16" s="15">
        <v>2</v>
      </c>
    </row>
    <row r="17" spans="5:20" ht="18.75" x14ac:dyDescent="0.25">
      <c r="E17" s="32" t="s">
        <v>6</v>
      </c>
      <c r="F17" s="32"/>
      <c r="G17" s="32"/>
      <c r="H17" s="14">
        <v>2</v>
      </c>
      <c r="I17" s="14">
        <f>COUNTIF($H$6:$H$11,E17)*2</f>
        <v>0</v>
      </c>
      <c r="J17" s="14">
        <v>2</v>
      </c>
      <c r="K17" s="14">
        <v>2</v>
      </c>
      <c r="L17" s="14">
        <f>COUNTIF($N$6:$N$11,E17)*2</f>
        <v>0</v>
      </c>
      <c r="M17" s="14">
        <f t="shared" ref="M17:M25" si="0">COUNTIF($P$6:$S$11,E17)*2</f>
        <v>0</v>
      </c>
      <c r="N17" s="15">
        <f t="shared" ref="N17:N25" si="1">SUM(H17:M17)</f>
        <v>6</v>
      </c>
    </row>
    <row r="18" spans="5:20" ht="18.75" x14ac:dyDescent="0.25">
      <c r="E18" s="32" t="s">
        <v>54</v>
      </c>
      <c r="F18" s="32"/>
      <c r="G18" s="32"/>
      <c r="H18" s="14">
        <v>1</v>
      </c>
      <c r="I18" s="14">
        <v>1</v>
      </c>
      <c r="J18" s="14">
        <v>1</v>
      </c>
      <c r="K18" s="14">
        <v>1</v>
      </c>
      <c r="L18" s="14">
        <f>COUNTIF($N$6:$N$11,E18)*2</f>
        <v>0</v>
      </c>
      <c r="M18" s="14">
        <f t="shared" si="0"/>
        <v>0</v>
      </c>
      <c r="N18" s="15">
        <f t="shared" ref="N18" si="2">SUM(H18:M18)</f>
        <v>4</v>
      </c>
    </row>
    <row r="19" spans="5:20" ht="18.75" x14ac:dyDescent="0.3">
      <c r="E19" s="32" t="s">
        <v>48</v>
      </c>
      <c r="F19" s="32"/>
      <c r="G19" s="32"/>
      <c r="H19" s="14">
        <f>COUNTIF($F$6:$G$11,E19)*2</f>
        <v>2</v>
      </c>
      <c r="I19" s="14">
        <f t="shared" ref="I19:I25" si="3">COUNTIF($H$6:$H$11,E19)*2</f>
        <v>2</v>
      </c>
      <c r="J19" s="14">
        <f t="shared" ref="J19:J25" si="4">COUNTIF($J$6:$J$11,E19)*2</f>
        <v>0</v>
      </c>
      <c r="K19" s="14">
        <f t="shared" ref="K19:K25" si="5">COUNTIF($L$6:$L$11,E19)*2</f>
        <v>0</v>
      </c>
      <c r="L19" s="14">
        <f>COUNTIF($N$6:$N$11,E19)*2</f>
        <v>0</v>
      </c>
      <c r="M19" s="14">
        <f t="shared" si="0"/>
        <v>0</v>
      </c>
      <c r="N19" s="15">
        <f t="shared" si="1"/>
        <v>4</v>
      </c>
      <c r="P19" s="21" t="s">
        <v>39</v>
      </c>
      <c r="Q19" s="21"/>
      <c r="R19" s="21"/>
      <c r="S19" s="21"/>
      <c r="T19" s="21"/>
    </row>
    <row r="20" spans="5:20" ht="18.75" x14ac:dyDescent="0.3">
      <c r="E20" s="32" t="s">
        <v>19</v>
      </c>
      <c r="F20" s="32"/>
      <c r="G20" s="32"/>
      <c r="H20" s="14">
        <f>COUNTIF($F$6:$G$11,E20)*2</f>
        <v>0</v>
      </c>
      <c r="I20" s="14">
        <f t="shared" si="3"/>
        <v>0</v>
      </c>
      <c r="J20" s="14">
        <f t="shared" si="4"/>
        <v>0</v>
      </c>
      <c r="K20" s="14">
        <f t="shared" si="5"/>
        <v>0</v>
      </c>
      <c r="L20" s="14">
        <f>COUNTIF($N$6:$N$11,E20)*2</f>
        <v>2</v>
      </c>
      <c r="M20" s="14">
        <f t="shared" si="0"/>
        <v>0</v>
      </c>
      <c r="N20" s="15">
        <f t="shared" si="1"/>
        <v>2</v>
      </c>
      <c r="P20" s="21" t="s">
        <v>40</v>
      </c>
      <c r="Q20" s="21"/>
      <c r="R20" s="21"/>
      <c r="S20" s="21"/>
      <c r="T20" s="21"/>
    </row>
    <row r="21" spans="5:20" ht="18.75" x14ac:dyDescent="0.25">
      <c r="E21" s="32" t="s">
        <v>11</v>
      </c>
      <c r="F21" s="32"/>
      <c r="G21" s="32"/>
      <c r="H21" s="14">
        <f>COUNTIF($F$6:$G$11,E21)*2</f>
        <v>2</v>
      </c>
      <c r="I21" s="14">
        <f t="shared" si="3"/>
        <v>0</v>
      </c>
      <c r="J21" s="14">
        <f t="shared" si="4"/>
        <v>0</v>
      </c>
      <c r="K21" s="14">
        <f t="shared" si="5"/>
        <v>0</v>
      </c>
      <c r="L21" s="14">
        <f>COUNTIF($N$6:$N$11,E21)*2</f>
        <v>0</v>
      </c>
      <c r="M21" s="14">
        <f t="shared" si="0"/>
        <v>0</v>
      </c>
      <c r="N21" s="15">
        <f>SUM(H21:M21)</f>
        <v>2</v>
      </c>
      <c r="P21" s="34"/>
      <c r="Q21" s="34"/>
      <c r="R21" s="34"/>
      <c r="S21" s="34"/>
    </row>
    <row r="22" spans="5:20" ht="18.75" x14ac:dyDescent="0.3">
      <c r="E22" s="32" t="s">
        <v>9</v>
      </c>
      <c r="F22" s="32"/>
      <c r="G22" s="32"/>
      <c r="H22" s="14">
        <f>COUNTIF($F$6:$G$11,E22)*2</f>
        <v>2</v>
      </c>
      <c r="I22" s="14">
        <f t="shared" si="3"/>
        <v>0</v>
      </c>
      <c r="J22" s="14">
        <f t="shared" si="4"/>
        <v>0</v>
      </c>
      <c r="K22" s="14">
        <f t="shared" si="5"/>
        <v>0</v>
      </c>
      <c r="L22" s="14">
        <f>COUNTIF($N$6:$N$11,E22)*2</f>
        <v>0</v>
      </c>
      <c r="M22" s="14">
        <f t="shared" si="0"/>
        <v>0</v>
      </c>
      <c r="N22" s="15">
        <f t="shared" si="1"/>
        <v>2</v>
      </c>
      <c r="P22" s="43"/>
      <c r="Q22" s="43"/>
      <c r="R22" s="43"/>
      <c r="S22" s="43"/>
    </row>
    <row r="23" spans="5:20" ht="18.75" x14ac:dyDescent="0.25">
      <c r="E23" s="32" t="s">
        <v>18</v>
      </c>
      <c r="F23" s="32"/>
      <c r="G23" s="32"/>
      <c r="H23" s="14">
        <f>COUNTIF($F$6:$G$11,E23)*2</f>
        <v>0</v>
      </c>
      <c r="I23" s="14">
        <f t="shared" si="3"/>
        <v>0</v>
      </c>
      <c r="J23" s="14">
        <f t="shared" si="4"/>
        <v>2</v>
      </c>
      <c r="K23" s="14">
        <f t="shared" si="5"/>
        <v>0</v>
      </c>
      <c r="L23" s="14">
        <f>COUNTIF($N$6:$N$11,E23)*2</f>
        <v>0</v>
      </c>
      <c r="M23" s="14">
        <f t="shared" si="0"/>
        <v>0</v>
      </c>
      <c r="N23" s="15">
        <f t="shared" si="1"/>
        <v>2</v>
      </c>
    </row>
    <row r="24" spans="5:20" ht="18.75" x14ac:dyDescent="0.3">
      <c r="E24" s="32" t="s">
        <v>16</v>
      </c>
      <c r="F24" s="32"/>
      <c r="G24" s="32"/>
      <c r="H24" s="14">
        <f>COUNTIF($F$6:$G$11,E24)*2</f>
        <v>0</v>
      </c>
      <c r="I24" s="14">
        <f t="shared" si="3"/>
        <v>0</v>
      </c>
      <c r="J24" s="14">
        <f t="shared" si="4"/>
        <v>2</v>
      </c>
      <c r="K24" s="14">
        <f t="shared" si="5"/>
        <v>2</v>
      </c>
      <c r="L24" s="14">
        <f>COUNTIF($N$6:$N$11,E24)*2</f>
        <v>0</v>
      </c>
      <c r="M24" s="14">
        <f t="shared" si="0"/>
        <v>0</v>
      </c>
      <c r="N24" s="15">
        <f t="shared" si="1"/>
        <v>4</v>
      </c>
      <c r="P24" s="43"/>
      <c r="Q24" s="43"/>
      <c r="R24" s="43"/>
      <c r="S24" s="43"/>
    </row>
    <row r="25" spans="5:20" ht="18.75" x14ac:dyDescent="0.25">
      <c r="E25" s="32" t="s">
        <v>13</v>
      </c>
      <c r="F25" s="32"/>
      <c r="G25" s="32"/>
      <c r="H25" s="14">
        <f>COUNTIF($F$6:$G$11,E25)*2</f>
        <v>0</v>
      </c>
      <c r="I25" s="14">
        <f t="shared" si="3"/>
        <v>0</v>
      </c>
      <c r="J25" s="14">
        <f t="shared" si="4"/>
        <v>0</v>
      </c>
      <c r="K25" s="14">
        <f t="shared" si="5"/>
        <v>0</v>
      </c>
      <c r="L25" s="14">
        <f>COUNTIF($N$6:$N$11,E25)*2</f>
        <v>2</v>
      </c>
      <c r="M25" s="14">
        <f t="shared" si="0"/>
        <v>0</v>
      </c>
      <c r="N25" s="15">
        <f t="shared" si="1"/>
        <v>2</v>
      </c>
      <c r="P25" s="34"/>
      <c r="Q25" s="34"/>
      <c r="R25" s="34"/>
      <c r="S25" s="34"/>
    </row>
    <row r="26" spans="5:20" ht="18.75" x14ac:dyDescent="0.25">
      <c r="E26" s="32" t="s">
        <v>21</v>
      </c>
      <c r="F26" s="32"/>
      <c r="G26" s="32"/>
      <c r="H26" s="14">
        <f>COUNTIF($F$6:$G$11,E26)*2</f>
        <v>0</v>
      </c>
      <c r="I26" s="14">
        <f t="shared" ref="I26" si="6">COUNTIF($H$6:$H$11,E26)*2</f>
        <v>2</v>
      </c>
      <c r="J26" s="14">
        <f t="shared" ref="J26" si="7">COUNTIF($J$6:$J$11,E26)*2</f>
        <v>0</v>
      </c>
      <c r="K26" s="14">
        <f t="shared" ref="K26" si="8">COUNTIF($L$6:$L$11,E26)*2</f>
        <v>0</v>
      </c>
      <c r="L26" s="14">
        <f>COUNTIF($N$6:$N$11,E26)*2</f>
        <v>0</v>
      </c>
      <c r="M26" s="14">
        <f t="shared" ref="M26" si="9">COUNTIF($P$6:$S$11,E26)*2</f>
        <v>0</v>
      </c>
      <c r="N26" s="15">
        <f t="shared" ref="N26" si="10">SUM(H26:M26)</f>
        <v>2</v>
      </c>
    </row>
    <row r="27" spans="5:20" ht="18.75" x14ac:dyDescent="0.25">
      <c r="E27" s="32" t="s">
        <v>44</v>
      </c>
      <c r="F27" s="32"/>
      <c r="G27" s="32"/>
      <c r="H27" s="14">
        <f>COUNTIF($F$6:$G$11,E27)*2</f>
        <v>0</v>
      </c>
      <c r="I27" s="14">
        <f t="shared" ref="I27" si="11">COUNTIF($H$6:$H$11,E27)*2</f>
        <v>0</v>
      </c>
      <c r="J27" s="14">
        <f t="shared" ref="J27" si="12">COUNTIF($J$6:$J$11,E27)*2</f>
        <v>0</v>
      </c>
      <c r="K27" s="14">
        <f t="shared" ref="K27" si="13">COUNTIF($L$6:$L$11,E27)*2</f>
        <v>2</v>
      </c>
      <c r="L27" s="14">
        <f>COUNTIF($N$6:$N$11,E27)*2</f>
        <v>0</v>
      </c>
      <c r="M27" s="14">
        <f t="shared" ref="M27" si="14">COUNTIF($P$6:$S$11,E27)*2</f>
        <v>0</v>
      </c>
      <c r="N27" s="15">
        <f t="shared" ref="N27" si="15">SUM(H27:M27)</f>
        <v>2</v>
      </c>
    </row>
    <row r="28" spans="5:20" ht="18.75" x14ac:dyDescent="0.25">
      <c r="E28" s="32" t="s">
        <v>50</v>
      </c>
      <c r="F28" s="32"/>
      <c r="G28" s="32"/>
      <c r="H28" s="14">
        <f>COUNTIF($F$6:$G$11,E28)*2</f>
        <v>0</v>
      </c>
      <c r="I28" s="14">
        <f t="shared" ref="I28" si="16">COUNTIF($H$6:$H$11,E28)*2</f>
        <v>0</v>
      </c>
      <c r="J28" s="14">
        <f t="shared" ref="J28" si="17">COUNTIF($J$6:$J$11,E28)*2</f>
        <v>0</v>
      </c>
      <c r="K28" s="14">
        <f t="shared" ref="K28" si="18">COUNTIF($L$6:$L$11,E28)*2</f>
        <v>0</v>
      </c>
      <c r="L28" s="14">
        <f>COUNTIF($N$6:$N$11,E28)*2</f>
        <v>2</v>
      </c>
      <c r="M28" s="14">
        <f t="shared" ref="M28" si="19">COUNTIF($P$6:$S$11,E28)*2</f>
        <v>0</v>
      </c>
      <c r="N28" s="15">
        <f t="shared" ref="N28" si="20">SUM(H28:M28)</f>
        <v>2</v>
      </c>
    </row>
  </sheetData>
  <mergeCells count="83">
    <mergeCell ref="E26:G26"/>
    <mergeCell ref="E27:G27"/>
    <mergeCell ref="E28:G28"/>
    <mergeCell ref="E12:E13"/>
    <mergeCell ref="F12:G12"/>
    <mergeCell ref="H12:I12"/>
    <mergeCell ref="J12:K12"/>
    <mergeCell ref="L12:M12"/>
    <mergeCell ref="F13:G13"/>
    <mergeCell ref="H13:I13"/>
    <mergeCell ref="J13:K13"/>
    <mergeCell ref="L13:M13"/>
    <mergeCell ref="H10:I10"/>
    <mergeCell ref="H11:I11"/>
    <mergeCell ref="P6:S7"/>
    <mergeCell ref="P10:S11"/>
    <mergeCell ref="P8:S9"/>
    <mergeCell ref="N12:O12"/>
    <mergeCell ref="P12:S13"/>
    <mergeCell ref="N13:O13"/>
    <mergeCell ref="E2:T2"/>
    <mergeCell ref="T4:T5"/>
    <mergeCell ref="T6:T7"/>
    <mergeCell ref="E6:E7"/>
    <mergeCell ref="E8:E9"/>
    <mergeCell ref="J9:K9"/>
    <mergeCell ref="H9:I9"/>
    <mergeCell ref="H8:I8"/>
    <mergeCell ref="F9:G9"/>
    <mergeCell ref="F8:G8"/>
    <mergeCell ref="N8:O8"/>
    <mergeCell ref="L8:M8"/>
    <mergeCell ref="L4:M4"/>
    <mergeCell ref="F6:G6"/>
    <mergeCell ref="J4:K4"/>
    <mergeCell ref="N9:O9"/>
    <mergeCell ref="J8:K8"/>
    <mergeCell ref="H7:I7"/>
    <mergeCell ref="P25:S25"/>
    <mergeCell ref="E10:E11"/>
    <mergeCell ref="N10:O10"/>
    <mergeCell ref="L10:M10"/>
    <mergeCell ref="P21:S21"/>
    <mergeCell ref="E14:G14"/>
    <mergeCell ref="P22:S22"/>
    <mergeCell ref="P24:S24"/>
    <mergeCell ref="E23:G23"/>
    <mergeCell ref="E24:G24"/>
    <mergeCell ref="L9:M9"/>
    <mergeCell ref="E15:G15"/>
    <mergeCell ref="H15:M15"/>
    <mergeCell ref="J10:K10"/>
    <mergeCell ref="J11:K11"/>
    <mergeCell ref="J7:K7"/>
    <mergeCell ref="F7:G7"/>
    <mergeCell ref="E25:G25"/>
    <mergeCell ref="H16:M16"/>
    <mergeCell ref="L11:M11"/>
    <mergeCell ref="E21:G21"/>
    <mergeCell ref="E22:G22"/>
    <mergeCell ref="E16:G16"/>
    <mergeCell ref="E17:G17"/>
    <mergeCell ref="E19:G19"/>
    <mergeCell ref="E20:G20"/>
    <mergeCell ref="E18:G18"/>
    <mergeCell ref="F10:G10"/>
    <mergeCell ref="F11:G11"/>
    <mergeCell ref="F4:G4"/>
    <mergeCell ref="J6:K6"/>
    <mergeCell ref="H4:I4"/>
    <mergeCell ref="H6:I6"/>
    <mergeCell ref="F5:G5"/>
    <mergeCell ref="H5:I5"/>
    <mergeCell ref="J5:K5"/>
    <mergeCell ref="L5:M5"/>
    <mergeCell ref="N5:O5"/>
    <mergeCell ref="N4:O4"/>
    <mergeCell ref="P5:Q5"/>
    <mergeCell ref="R5:S5"/>
    <mergeCell ref="N6:O6"/>
    <mergeCell ref="N7:O7"/>
    <mergeCell ref="P4:S4"/>
    <mergeCell ref="N11:O11"/>
  </mergeCells>
  <conditionalFormatting sqref="H17:M28">
    <cfRule type="cellIs" dxfId="6" priority="2" operator="equal">
      <formula>0</formula>
    </cfRule>
  </conditionalFormatting>
  <conditionalFormatting sqref="H15:H16">
    <cfRule type="cellIs" dxfId="5" priority="1" operator="equal">
      <formula>0</formula>
    </cfRule>
  </conditionalFormatting>
  <printOptions horizontalCentered="1"/>
  <pageMargins left="0.27559055118110237" right="0.15748031496062992" top="0.38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S20"/>
  <sheetViews>
    <sheetView workbookViewId="0">
      <selection activeCell="N17" sqref="N17"/>
    </sheetView>
  </sheetViews>
  <sheetFormatPr defaultRowHeight="15" x14ac:dyDescent="0.25"/>
  <sheetData>
    <row r="2" spans="6:19" x14ac:dyDescent="0.25">
      <c r="F2" t="s">
        <v>31</v>
      </c>
      <c r="G2" t="s">
        <v>31</v>
      </c>
    </row>
    <row r="3" spans="6:19" x14ac:dyDescent="0.25">
      <c r="F3" s="4" t="s">
        <v>6</v>
      </c>
    </row>
    <row r="4" spans="6:19" x14ac:dyDescent="0.25">
      <c r="F4" s="9" t="s">
        <v>23</v>
      </c>
      <c r="G4" s="11"/>
    </row>
    <row r="5" spans="6:19" x14ac:dyDescent="0.25">
      <c r="F5" s="7" t="s">
        <v>21</v>
      </c>
      <c r="G5" s="11"/>
      <c r="Q5" s="16"/>
    </row>
    <row r="6" spans="6:19" x14ac:dyDescent="0.25">
      <c r="F6" s="9" t="s">
        <v>22</v>
      </c>
      <c r="G6" s="11"/>
    </row>
    <row r="7" spans="6:19" x14ac:dyDescent="0.25">
      <c r="F7" s="4" t="s">
        <v>19</v>
      </c>
    </row>
    <row r="8" spans="6:19" x14ac:dyDescent="0.25">
      <c r="F8" s="4" t="s">
        <v>12</v>
      </c>
    </row>
    <row r="9" spans="6:19" x14ac:dyDescent="0.25">
      <c r="F9" s="4" t="s">
        <v>11</v>
      </c>
    </row>
    <row r="10" spans="6:19" x14ac:dyDescent="0.25">
      <c r="F10" s="7" t="s">
        <v>20</v>
      </c>
      <c r="G10" s="11"/>
      <c r="R10" t="s">
        <v>37</v>
      </c>
    </row>
    <row r="11" spans="6:19" x14ac:dyDescent="0.25">
      <c r="F11" s="4" t="s">
        <v>9</v>
      </c>
      <c r="R11" t="s">
        <v>36</v>
      </c>
      <c r="S11" t="s">
        <v>38</v>
      </c>
    </row>
    <row r="12" spans="6:19" x14ac:dyDescent="0.25">
      <c r="F12" s="5" t="s">
        <v>7</v>
      </c>
      <c r="G12" s="6"/>
      <c r="R12">
        <v>6443.75</v>
      </c>
      <c r="S12">
        <v>254.72</v>
      </c>
    </row>
    <row r="13" spans="6:19" x14ac:dyDescent="0.25">
      <c r="F13" s="5" t="s">
        <v>18</v>
      </c>
      <c r="G13" s="6"/>
      <c r="R13">
        <f>R12-5500</f>
        <v>943.75</v>
      </c>
    </row>
    <row r="14" spans="6:19" x14ac:dyDescent="0.25">
      <c r="F14" s="10" t="s">
        <v>24</v>
      </c>
      <c r="G14" s="13"/>
    </row>
    <row r="15" spans="6:19" x14ac:dyDescent="0.25">
      <c r="F15" s="10" t="s">
        <v>16</v>
      </c>
      <c r="G15" s="13"/>
    </row>
    <row r="16" spans="6:19" x14ac:dyDescent="0.25">
      <c r="F16" s="8" t="s">
        <v>13</v>
      </c>
      <c r="G16" s="12"/>
    </row>
    <row r="17" spans="11:11" x14ac:dyDescent="0.25">
      <c r="K17">
        <v>90</v>
      </c>
    </row>
    <row r="18" spans="11:11" x14ac:dyDescent="0.25">
      <c r="K18">
        <v>61</v>
      </c>
    </row>
    <row r="19" spans="11:11" x14ac:dyDescent="0.25">
      <c r="K19">
        <v>9</v>
      </c>
    </row>
    <row r="20" spans="11:11" x14ac:dyDescent="0.25">
      <c r="K20">
        <f>SUM(K17:K19)</f>
        <v>160</v>
      </c>
    </row>
  </sheetData>
  <autoFilter ref="F2:G2">
    <sortState ref="F3:G17">
      <sortCondition ref="F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Müdür Yardımcısı</dc:creator>
  <cp:lastModifiedBy>MÜDÜR</cp:lastModifiedBy>
  <cp:lastPrinted>2024-02-01T08:48:47Z</cp:lastPrinted>
  <dcterms:created xsi:type="dcterms:W3CDTF">2022-09-23T10:18:06Z</dcterms:created>
  <dcterms:modified xsi:type="dcterms:W3CDTF">2024-09-10T13:03:17Z</dcterms:modified>
</cp:coreProperties>
</file>